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5670" activeTab="1"/>
  </bookViews>
  <sheets>
    <sheet name="ОСН" sheetId="1" r:id="rId1"/>
    <sheet name="Форма №1" sheetId="2" r:id="rId2"/>
    <sheet name="Форма №2" sheetId="3" r:id="rId3"/>
    <sheet name="Форма №3" sheetId="4" r:id="rId4"/>
    <sheet name="Форма №4" sheetId="5" r:id="rId5"/>
  </sheets>
  <definedNames>
    <definedName name="_xlnm.Print_Titles" localSheetId="0">'ОСН'!$6:$6</definedName>
    <definedName name="_xlnm.Print_Area" localSheetId="0">'ОСН'!$A$1:$D$36</definedName>
    <definedName name="_xlnm.Print_Area" localSheetId="2">'Форма №2'!$A$1:$E$23</definedName>
    <definedName name="_xlnm.Print_Area" localSheetId="3">'Форма №3'!$A$1:$M$24</definedName>
  </definedNames>
  <calcPr fullCalcOnLoad="1"/>
</workbook>
</file>

<file path=xl/sharedStrings.xml><?xml version="1.0" encoding="utf-8"?>
<sst xmlns="http://schemas.openxmlformats.org/spreadsheetml/2006/main" count="219" uniqueCount="176">
  <si>
    <t>№ п/п</t>
  </si>
  <si>
    <t>Темп роста (процент)</t>
  </si>
  <si>
    <t>6=5/4*100</t>
  </si>
  <si>
    <t>8=7/4*100</t>
  </si>
  <si>
    <t>Налоговые и неналоговые доходы бюджета муниципального образования</t>
  </si>
  <si>
    <t>1) Налоговые доходы бюджета муниципального образования, в том числе</t>
  </si>
  <si>
    <t>налог на доходы физических лиц</t>
  </si>
  <si>
    <t>акцизы, в том числе: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</si>
  <si>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</t>
  </si>
  <si>
    <t>разовые поступления</t>
  </si>
  <si>
    <t>2) Неналоговые доходы бюджета муниципального образования</t>
  </si>
  <si>
    <t>Форма № 1</t>
  </si>
  <si>
    <t>Абзац в соответствии с заключенным соглашением</t>
  </si>
  <si>
    <t>Обязательство по соглашению</t>
  </si>
  <si>
    <t>Информация о выполнении обязательств</t>
  </si>
  <si>
    <t>абз. 3 пп. 2.1.1</t>
  </si>
  <si>
    <t>абз. 4 пп. 2.1.1</t>
  </si>
  <si>
    <t>абз. 6 пп. 2.1.1</t>
  </si>
  <si>
    <t>абз. 2 пп.2.1.2</t>
  </si>
  <si>
    <t>абз. 3 пп.2.1.2</t>
  </si>
  <si>
    <t>абз. 4 пп.2.1.2</t>
  </si>
  <si>
    <t>Исполнение принятых муниципальным образованием обязательств по достижению целевых показателей повышения оплаты труда работников бюджетной сферы в соответствии с указами Президента Российской Федерации</t>
  </si>
  <si>
    <t>абз. 2 пп. 2.1.3</t>
  </si>
  <si>
    <t>абз. 3 пп. 2.1.3</t>
  </si>
  <si>
    <t>абз. 4 пп. 2.1.3</t>
  </si>
  <si>
    <t>Неустановление и неисполнение расходных обязательств, не связанных с решением вопросов, отнесенных Конституцией Российской Федерации, федеральными законами и законами Чеченской Республики к полномочиям органов местного самоуправления</t>
  </si>
  <si>
    <t>абз. 2 пп. 2.1.4</t>
  </si>
  <si>
    <t>Отсутствие по состоянию на 1-е число каждого месяца просроченной кредиторской задолженности бюджета муниципального образования и муниципальных учреждений в части расходов на оплату труда, уплату взносов по обязательному социальному страхованию на выплаты денежного содержания и иные выплаты работникам, оплату коммунальных услуг, а также обеспечение мер социальной поддержки отдельных категорий граждан</t>
  </si>
  <si>
    <t>абз. 3 пп. 2.1.4</t>
  </si>
  <si>
    <t>абз. 4 пп. 2.1.4</t>
  </si>
  <si>
    <t>Обеспечение неувеличения общей численности работников муниципальных учреждений и органов местного самоуправления муниципального образования</t>
  </si>
  <si>
    <t>абз. 5 пп. 2.1.4</t>
  </si>
  <si>
    <t>абз. 6 пп. 2.1.4</t>
  </si>
  <si>
    <t>Отсутствие решений о повышении оплаты труда работников органов местного самоуправления муниципального образования на уровень, превышающий темпы и сроки повышения оплаты труда работников органов государственной власти Чеченской Республики</t>
  </si>
  <si>
    <t>абз. 7 пп. 2.1.4</t>
  </si>
  <si>
    <t>абз. 8 пп. 2.1.4</t>
  </si>
  <si>
    <t>абз. 2 пп. 2.1.5</t>
  </si>
  <si>
    <t>абз. 3 пп. 2.1.5</t>
  </si>
  <si>
    <t>абз. 4 пп. 2.1.5</t>
  </si>
  <si>
    <t>абз. 5 пп. 2.1.5</t>
  </si>
  <si>
    <t>абз. 6 пп. 2.1.5</t>
  </si>
  <si>
    <t>абз. 7 пп. 2.1.5</t>
  </si>
  <si>
    <t>абз. 8 пп. 2.1.5</t>
  </si>
  <si>
    <t>Размещение на официальных сайтах органов местного самоуправления муниципального образования в информационно-телекоммуникационной сети «Интернет» решения о бюджете муниципального образования (в последней редакции)</t>
  </si>
  <si>
    <t>Ежемесячное размещение на официальных сайтах органов местного самоуправления муниципального образования в информационно-телекоммуникационной сети «Интернет» отчетов об исполнении бюджета муниципального образования</t>
  </si>
  <si>
    <t>по социально-экономическому развитию и оздоровлению муниципальных финансов</t>
  </si>
  <si>
    <t xml:space="preserve">К отчету об исполнении обязательств, предусмотренных соглашением о мерах по социально-экономическому развитию </t>
  </si>
  <si>
    <t>3=4/5*100</t>
  </si>
  <si>
    <t>Соблюдение нормативов формирования расходов на содержание органов местного самоуправления муниципального образования</t>
  </si>
  <si>
    <t>Обязательство муниципального образования, включенное в абзац 4 пп. 2.1.4 пункта 2.1 соглашения</t>
  </si>
  <si>
    <t>2=4-3</t>
  </si>
  <si>
    <t>Обязательство муниципального образования, включенное в абзац 2 пп. 2.1.5 пункта 2.1 соглашения</t>
  </si>
  <si>
    <t>Обязательство муниципального образования, включенное в абзац 4 пп. 2.1.5 пункта 2.1 соглашения</t>
  </si>
  <si>
    <t>Численность работников на отчетную дату (чел.)</t>
  </si>
  <si>
    <t>Расходы бюджета, формируемые в рамках муниципальных программ (тыс.руб.)</t>
  </si>
  <si>
    <t>Общий объем расходов бюджета муниципального образования (тыс.руб.)</t>
  </si>
  <si>
    <t xml:space="preserve">Просроченная кредиторская задолженность (тыс.руб.) </t>
  </si>
  <si>
    <t>Форма № 2</t>
  </si>
  <si>
    <t>Отклонение (чел.)</t>
  </si>
  <si>
    <t>в том числе в разрезе:</t>
  </si>
  <si>
    <t>мероприятий по росту доходного потенциала</t>
  </si>
  <si>
    <t>мероприятий по оптимизации (сокращению) расходов</t>
  </si>
  <si>
    <t>мероприятий по сокращению муниципального долга муниципального образования Чеченской Республики</t>
  </si>
  <si>
    <t>Бюджетный эффект от реализации (плановое значение)</t>
  </si>
  <si>
    <t>Обязательство муниципального образования, включенное в абзац 3  пп. 2.1.2. пункта 2.1. соглашения</t>
  </si>
  <si>
    <t>Обязательство муниципального образования, включенное в абзац 2 пп. 2.1.3 пункта 2.1 соглашения</t>
  </si>
  <si>
    <t>Обязательство муниципального образования, включенное в абзац 3 пп. 2.1.5 пункта 2.1 соглашения</t>
  </si>
  <si>
    <t>* В случае отсутствия бюджетного эффекта указать причины и иную информацию о реализации обязательства (например, налоговые льготы признаны эффективными)</t>
  </si>
  <si>
    <t>Обязательство муниципального образования, включенное в абзац 3 пп. 2.1.4 пункта 2.1 соглашения*</t>
  </si>
  <si>
    <t>4=3/2*100</t>
  </si>
  <si>
    <t>Возмещение населением затрат на предоставление жилищно-коммунальных услуг в муниципальном образовании по форме 22-ЖКХ</t>
  </si>
  <si>
    <t xml:space="preserve">* Заполняется и представляется по итогам года
</t>
  </si>
  <si>
    <t>Форма №4</t>
  </si>
  <si>
    <t>абз. 2 пп. 2.1.1</t>
  </si>
  <si>
    <t>абз. 7 пп. 2.1.1</t>
  </si>
  <si>
    <t>абз. 8 пп. 2.1.1</t>
  </si>
  <si>
    <t>Соблюдение нормативов формирования расходов на содержание органов местного самоуправления муниципального образования, определенных в порядке, установленном Правительством Чеченской Республики</t>
  </si>
  <si>
    <t>Обеспечение реализации мероприятий, утвержденных планов (программ) по устранению неэффективных налоговых льгот (пониженных ставок по налогам) и
оздоровлению муниципальных финансов муниципального образования</t>
  </si>
  <si>
    <t>Неувеличение общей численности работников муниципальных учреждений и органов местного самоуправления муниципального образования</t>
  </si>
  <si>
    <t>Плановое значение в соответствии с Соглашением</t>
  </si>
  <si>
    <t>Фактическое значение (процент)</t>
  </si>
  <si>
    <t>Обеспечение реализации мероприятий утвержденных планов (программ) по устранению неэффективных налоговых льгот (пониженных ставок по налогам) и оздоровлению муниципальных финансов муниципального образования</t>
  </si>
  <si>
    <t xml:space="preserve">Бюджетный эффект предусмотренный в законе о бюджете в редакции на отчетную дату </t>
  </si>
  <si>
    <t>ед. изм.</t>
  </si>
  <si>
    <t>тыс. рублей</t>
  </si>
  <si>
    <t>Объем заимствованных средств (тыс. руб.)</t>
  </si>
  <si>
    <t>Средства, направляемые на финансирование дефицита бюджета (тыс. руб.)</t>
  </si>
  <si>
    <t>Отклонение (тыс. руб.)</t>
  </si>
  <si>
    <t>Средства, направляемые на погашение долговых обязательств муниципального образования (тыс. руб.)</t>
  </si>
  <si>
    <t>5=2-(3+4)</t>
  </si>
  <si>
    <t xml:space="preserve">Расходы на обслуживание 
муниципального долга 
(тыс. руб.)
</t>
  </si>
  <si>
    <t>Расходы, осуществляемые за счет субвенций</t>
  </si>
  <si>
    <t xml:space="preserve">Фактическое
значение (процент)
</t>
  </si>
  <si>
    <t>6=3/(4-5)*100</t>
  </si>
  <si>
    <t>да</t>
  </si>
  <si>
    <t>нет</t>
  </si>
  <si>
    <t xml:space="preserve">о мерах по социально-экономическому развитию и оздоровлению муниципальных финансов </t>
  </si>
  <si>
    <t>Обязательство муниципального образования, включенное в абзац 4 пп. 2.1.1</t>
  </si>
  <si>
    <t xml:space="preserve">Исполнение на отчетную дату </t>
  </si>
  <si>
    <t>пункта 2.1 соглашения</t>
  </si>
  <si>
    <t>(тыс. руб.)</t>
  </si>
  <si>
    <t xml:space="preserve">(в редакции на отчетную дату) </t>
  </si>
  <si>
    <t>налог на имущество:</t>
  </si>
  <si>
    <t>налог на имущество физических лиц</t>
  </si>
  <si>
    <t>земельный налог с организации</t>
  </si>
  <si>
    <t>земельный налог с физических лиц</t>
  </si>
  <si>
    <t>Отчет об исполнении обязательств</t>
  </si>
  <si>
    <t xml:space="preserve">Отчет об исполнении обязательств о мерах по социально-экономическому развитию </t>
  </si>
  <si>
    <t xml:space="preserve">Отчет об исполнении обязательств о мерах </t>
  </si>
  <si>
    <t xml:space="preserve">       да                                                                             www.terskoe.ru  решения совета депутатов</t>
  </si>
  <si>
    <t>да, www.terskoe.ru /экономика и финансы/отчетность об исполнении бюджета</t>
  </si>
  <si>
    <t>Уровень возмещения в 2021 году (процент)</t>
  </si>
  <si>
    <t xml:space="preserve">                                                                                                                                                                                           подпись</t>
  </si>
  <si>
    <t>подпись</t>
  </si>
  <si>
    <t>(расшифровка подписи)</t>
  </si>
  <si>
    <t>Форма №3</t>
  </si>
  <si>
    <t>Представление до 1 августа текущего года в Грозненское райфинуправление результатов оценки эффективности налоговых льгот (пониженных ставок по налогам), предоставленных органами местного самоуправления муниципального образования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</si>
  <si>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 об увеличении численности работников органов местного самоуправления и (или) муниципальных учреждений муниципального образования до их принятия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</si>
  <si>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образования, предусматривающих повышение оплаты труда работников органов местного самоуправления, до их принятия</t>
  </si>
  <si>
    <t>Направление на согласование в Грозненское райфинуправление проектов нормативных правовых актов органов местного самоуправления муниципального образования (проектов нормативных правовых актов о внесении изменений в указанные акты), предусматривающих увеличение расходов на оказание мер социальной поддержки отдельным категориям граждан, осуществляемых за счет средств местного бюджета, до их принятия (утверждения)</t>
  </si>
  <si>
    <t>Отсутствие по состоянию на 1-е число каждого месяца просроченной задолженности по долговым обязательствам муниципального образования по данным долговой книги муниципального образования, представляемым в Грозненское райфинуправление</t>
  </si>
  <si>
    <t>К отчету об исполнении обязательств в соответствии с соглашением</t>
  </si>
  <si>
    <t>о мерах по социально-экономическому развитию и оздоровлению муниципальных финансов</t>
  </si>
  <si>
    <t>Расходы на оплату труда работников органов местного самоуправления (тыс. руб.)</t>
  </si>
  <si>
    <t>Обязательство муниципального образования, включенное                    в абзац 2 пп. 2.1.5 пункта 2.1 соглашения</t>
  </si>
  <si>
    <t>_______________</t>
  </si>
  <si>
    <t>_________________</t>
  </si>
  <si>
    <t>10=9/4*100</t>
  </si>
  <si>
    <r>
      <t xml:space="preserve">Глава администрации Терского сельского поселения </t>
    </r>
    <r>
      <rPr>
        <sz val="12"/>
        <color indexed="8"/>
        <rFont val="Times New Roman"/>
        <family val="1"/>
      </rPr>
      <t xml:space="preserve">                             _______________</t>
    </r>
  </si>
  <si>
    <t xml:space="preserve">Глава администрации Терского сельского поселения  </t>
  </si>
  <si>
    <r>
      <rPr>
        <u val="single"/>
        <sz val="12"/>
        <color indexed="8"/>
        <rFont val="Times New Roman"/>
        <family val="1"/>
      </rPr>
      <t xml:space="preserve">Глава администрации Терского сельского поселения  </t>
    </r>
    <r>
      <rPr>
        <sz val="12"/>
        <color indexed="8"/>
        <rFont val="Times New Roman"/>
        <family val="1"/>
      </rPr>
      <t xml:space="preserve">                          ________________</t>
    </r>
  </si>
  <si>
    <t>Проведение до 15 июля 2022 года оценки эффективности налоговых льгот (пониженных ставок по налогам), предоставляемых органами местного самоуправления муниципального образования,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от 22 июня 2019 г. № 796</t>
  </si>
  <si>
    <t>Обеспечение роста налоговых и неналоговых доходов бюджета муниципального образования по итогам исполнения местного бюджета за 2022 год по сравнению с уровнем исполнения 2021 года</t>
  </si>
  <si>
    <t>Направление на согласование (заключение) в Грозненское райфинуправление основных параметров проекта бюджета муниципального образования на 2022 год и плановый период 2023 и 2024 гг.</t>
  </si>
  <si>
    <t>Направление на согласование (заключение) в Грозненское райфинуправление проектов решений о внесении изменений в решение о бюджете муниципального образования на 2022 год до внесения указанных проектов в представительный орган муниципального образования</t>
  </si>
  <si>
    <t>Невнесение в представительный орган муниципального образования проектов решений о внесении изменений в решение о бюджете муниципального образования на 2022 год без учета рекомендаций Грозненского райфинуправления</t>
  </si>
  <si>
    <t>Недопущение превышения предельного объема заимствований муниципального образования в 2022 году над суммой, направляемой в 2021 году на финансирование дефицита местного бюджета и (или) погашение долговых обязательств муниципального образования</t>
  </si>
  <si>
    <t>Обеспечение вступления в силу с начала 2022 года решения о бюджете муниципального образования на 2022 год</t>
  </si>
  <si>
    <t>Обеспечение актуализации до 1 июля 2022 года мероприятий планов (программ), принятых в рамках оздоровления муниципальных финансов</t>
  </si>
  <si>
    <t>Обеспечение значения показателя отношения объема расходов на обслуживание муниципального долга муниципального образования к объему расходов местного бюджета, за исключением объема расходов, осуществляемых за счет субвенций, предоставляемых из бюджетов бюджетной системы Российской Федерации в 2022 году</t>
  </si>
  <si>
    <t>Обеспечение значения показателя отношения объема просроченной кредиторской задолженности бюджета муниципального образования и муниципальных учреждений к объему расходов бюджета муниципального образования в 2022 году</t>
  </si>
  <si>
    <t>Отсутствие планируемых к привлечению бюджетных кредитов от других бюджетов бюджетной системы Российской Федерации, предусмотренных в качестве источника финансирования дефицита местного бюджета, в решении о местном бюджете на 2022 год сверх сумм бюджетных кредитов, решение о предоставлении которых принято Грозненским райфинуправлением (за исключением бюджетных кредитов на пополнение остатков средств на счетах местных бюджетов)</t>
  </si>
  <si>
    <t>Утверждение бюджета муниципального образования на 2022 год с включением в состав доходов дотаций из республиканского бюджета (бюджета муниципального района) в размерах, не превышающих предусмотренных в республиканском бюджете (бюджете муниципального района) объемов</t>
  </si>
  <si>
    <t>Уровень возмещения в 2022 году (процент)</t>
  </si>
  <si>
    <t>Бюджетный эффект от реализации за 2022 год</t>
  </si>
  <si>
    <t xml:space="preserve">Предельный объем заимствований муниципального образования в 2022 году </t>
  </si>
  <si>
    <t>Соотношения доли расходов бюджета муниципального образования, формируемых в рамках муниципальных программ в общем объеме расходов бюджета муниципального образования в 2022 году</t>
  </si>
  <si>
    <t>Отношение объема просроченной кредиторской задолженности бюджета муниципального образования и муниципальных учреждений к объему расходов бюджета муниципального образования в 2022 году</t>
  </si>
  <si>
    <t>2021 год (факт) (тыс. руб.)</t>
  </si>
  <si>
    <t>2021 год (сопоставимые условия)</t>
  </si>
  <si>
    <t xml:space="preserve">2022 год (план), показатели первоначально утвержденного бюджета </t>
  </si>
  <si>
    <t xml:space="preserve">2022 год (план), показатели бюджета </t>
  </si>
  <si>
    <t xml:space="preserve">Терского сельского поселения от 25 февраля 2022 г. № 13 </t>
  </si>
  <si>
    <t>Грозненского муниципального района от 25 февраля 2022 г. №13</t>
  </si>
  <si>
    <t>от 12.11.2021 38/129</t>
  </si>
  <si>
    <t>от 14.03.2022 №38/36</t>
  </si>
  <si>
    <t>Общий объем налоговых и неналоговых доходов консолидированного бюджета и дотаций из республиканского бюджета (бюджета муниципального района) бюджету муниципального образования (тыс. руб.)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</si>
  <si>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</si>
  <si>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</si>
  <si>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</si>
  <si>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</si>
  <si>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</si>
  <si>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</si>
  <si>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</si>
  <si>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</si>
  <si>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</si>
  <si>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1.2</t>
  </si>
  <si>
    <t>1.2.1</t>
  </si>
  <si>
    <t>Терского сельского поселения Грозненского муниципального района по состоянию на 01.10.2022 года.</t>
  </si>
  <si>
    <t xml:space="preserve">Б.И. Мурзабеков </t>
  </si>
  <si>
    <t xml:space="preserve">  Б.И. Мурзабеков  </t>
  </si>
  <si>
    <t>Б.И. Мурзабеков</t>
  </si>
  <si>
    <t>и оздоровлению муниципальных финансов от 25.02.2022 года № 13 по состоянию на 01.10.2022 года</t>
  </si>
  <si>
    <t>по состоянию на 1 октября 2022 г.</t>
  </si>
  <si>
    <t>Численность работников на 01.10.2022 г. (чел.)</t>
  </si>
  <si>
    <t>по состоянию на 1 октября 2022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</si>
</sst>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1"/>
      <color rgb="FF000000"/>
      <name val="Times New Roman"/>
      <family val="1"/>
    </font>
    <font>
      <sz val="8"/>
      <color theme="1"/>
      <name val="Times New Roman"/>
      <family val="1"/>
    </font>
    <font>
      <sz val="14"/>
      <color rgb="FF000000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u val="single"/>
      <sz val="14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wrapText="1"/>
    </xf>
    <xf numFmtId="0" fontId="51" fillId="0" borderId="14" xfId="0" applyFont="1" applyBorder="1" applyAlignment="1">
      <alignment horizontal="center" wrapText="1"/>
    </xf>
    <xf numFmtId="0" fontId="51" fillId="0" borderId="15" xfId="0" applyFont="1" applyBorder="1" applyAlignment="1">
      <alignment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/>
    </xf>
    <xf numFmtId="172" fontId="51" fillId="0" borderId="16" xfId="0" applyNumberFormat="1" applyFont="1" applyBorder="1" applyAlignment="1">
      <alignment horizontal="center" vertical="center" wrapText="1"/>
    </xf>
    <xf numFmtId="172" fontId="51" fillId="0" borderId="17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 horizontal="right" vertical="center"/>
    </xf>
    <xf numFmtId="0" fontId="52" fillId="0" borderId="18" xfId="0" applyFont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1" fillId="0" borderId="14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left" vertical="center" wrapText="1"/>
    </xf>
    <xf numFmtId="0" fontId="55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0" fontId="56" fillId="0" borderId="21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vertical="center" wrapText="1"/>
    </xf>
    <xf numFmtId="0" fontId="49" fillId="0" borderId="0" xfId="0" applyFont="1" applyFill="1" applyBorder="1" applyAlignment="1">
      <alignment wrapText="1"/>
    </xf>
    <xf numFmtId="172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wrapText="1"/>
    </xf>
    <xf numFmtId="0" fontId="57" fillId="0" borderId="0" xfId="0" applyFont="1" applyBorder="1" applyAlignment="1">
      <alignment horizontal="center" vertical="top"/>
    </xf>
    <xf numFmtId="0" fontId="51" fillId="0" borderId="10" xfId="0" applyFont="1" applyFill="1" applyBorder="1" applyAlignment="1">
      <alignment horizontal="left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/>
    </xf>
    <xf numFmtId="0" fontId="0" fillId="0" borderId="0" xfId="0" applyFill="1" applyAlignment="1">
      <alignment/>
    </xf>
    <xf numFmtId="172" fontId="51" fillId="0" borderId="0" xfId="0" applyNumberFormat="1" applyFont="1" applyFill="1" applyBorder="1" applyAlignment="1">
      <alignment horizontal="right" vertical="center"/>
    </xf>
    <xf numFmtId="172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0" fontId="51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73" fontId="51" fillId="0" borderId="0" xfId="0" applyNumberFormat="1" applyFont="1" applyBorder="1" applyAlignment="1">
      <alignment horizontal="right" vertical="center"/>
    </xf>
    <xf numFmtId="0" fontId="0" fillId="0" borderId="24" xfId="0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52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6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 wrapText="1"/>
    </xf>
    <xf numFmtId="0" fontId="51" fillId="0" borderId="25" xfId="0" applyFont="1" applyFill="1" applyBorder="1" applyAlignment="1">
      <alignment vertical="center" wrapText="1"/>
    </xf>
    <xf numFmtId="172" fontId="51" fillId="0" borderId="25" xfId="0" applyNumberFormat="1" applyFont="1" applyFill="1" applyBorder="1" applyAlignment="1">
      <alignment horizontal="right" vertical="center"/>
    </xf>
    <xf numFmtId="173" fontId="62" fillId="0" borderId="25" xfId="0" applyNumberFormat="1" applyFont="1" applyFill="1" applyBorder="1" applyAlignment="1">
      <alignment horizontal="right" vertical="center"/>
    </xf>
    <xf numFmtId="172" fontId="51" fillId="0" borderId="25" xfId="0" applyNumberFormat="1" applyFont="1" applyBorder="1" applyAlignment="1">
      <alignment horizontal="right" vertical="center"/>
    </xf>
    <xf numFmtId="173" fontId="51" fillId="0" borderId="25" xfId="0" applyNumberFormat="1" applyFont="1" applyFill="1" applyBorder="1" applyAlignment="1">
      <alignment horizontal="right" vertical="center"/>
    </xf>
    <xf numFmtId="0" fontId="51" fillId="0" borderId="25" xfId="0" applyFont="1" applyFill="1" applyBorder="1" applyAlignment="1">
      <alignment vertical="center"/>
    </xf>
    <xf numFmtId="172" fontId="51" fillId="0" borderId="25" xfId="0" applyNumberFormat="1" applyFont="1" applyFill="1" applyBorder="1" applyAlignment="1">
      <alignment vertical="center"/>
    </xf>
    <xf numFmtId="0" fontId="51" fillId="0" borderId="25" xfId="0" applyFont="1" applyBorder="1" applyAlignment="1">
      <alignment vertical="center" wrapText="1"/>
    </xf>
    <xf numFmtId="173" fontId="51" fillId="0" borderId="25" xfId="0" applyNumberFormat="1" applyFont="1" applyBorder="1" applyAlignment="1">
      <alignment horizontal="right" vertical="center"/>
    </xf>
    <xf numFmtId="0" fontId="51" fillId="0" borderId="25" xfId="0" applyFont="1" applyBorder="1" applyAlignment="1">
      <alignment vertical="center"/>
    </xf>
    <xf numFmtId="173" fontId="51" fillId="0" borderId="25" xfId="0" applyNumberFormat="1" applyFont="1" applyBorder="1" applyAlignment="1">
      <alignment vertical="center"/>
    </xf>
    <xf numFmtId="172" fontId="51" fillId="0" borderId="25" xfId="0" applyNumberFormat="1" applyFont="1" applyBorder="1" applyAlignment="1">
      <alignment vertical="center"/>
    </xf>
    <xf numFmtId="0" fontId="50" fillId="0" borderId="25" xfId="0" applyFont="1" applyBorder="1" applyAlignment="1">
      <alignment horizontal="center" vertical="center"/>
    </xf>
    <xf numFmtId="173" fontId="0" fillId="0" borderId="25" xfId="0" applyNumberFormat="1" applyBorder="1" applyAlignment="1">
      <alignment vertical="center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0" fontId="61" fillId="0" borderId="25" xfId="0" applyNumberFormat="1" applyFont="1" applyBorder="1" applyAlignment="1">
      <alignment horizontal="center" vertical="center"/>
    </xf>
    <xf numFmtId="49" fontId="61" fillId="0" borderId="25" xfId="58" applyNumberFormat="1" applyFont="1" applyBorder="1" applyAlignment="1">
      <alignment horizontal="center" vertical="center"/>
    </xf>
    <xf numFmtId="49" fontId="61" fillId="0" borderId="25" xfId="0" applyNumberFormat="1" applyFont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63" fillId="0" borderId="0" xfId="0" applyFont="1" applyFill="1" applyAlignment="1">
      <alignment horizontal="center" wrapText="1"/>
    </xf>
    <xf numFmtId="0" fontId="64" fillId="0" borderId="0" xfId="0" applyFont="1" applyFill="1" applyBorder="1" applyAlignment="1">
      <alignment vertical="top"/>
    </xf>
    <xf numFmtId="0" fontId="59" fillId="0" borderId="0" xfId="0" applyFont="1" applyFill="1" applyAlignment="1">
      <alignment horizontal="left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8" fillId="0" borderId="0" xfId="0" applyFont="1" applyFill="1" applyAlignment="1">
      <alignment horizontal="center" vertical="center" wrapText="1"/>
    </xf>
    <xf numFmtId="0" fontId="52" fillId="0" borderId="2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0" fontId="5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0" fillId="0" borderId="29" xfId="0" applyBorder="1" applyAlignment="1">
      <alignment horizontal="center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8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49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0" borderId="13" xfId="0" applyNumberFormat="1" applyFont="1" applyFill="1" applyBorder="1" applyAlignment="1">
      <alignment horizontal="center" vertical="center" wrapText="1"/>
    </xf>
    <xf numFmtId="172" fontId="50" fillId="0" borderId="10" xfId="0" applyNumberFormat="1" applyFont="1" applyFill="1" applyBorder="1" applyAlignment="1">
      <alignment horizontal="center" vertical="center"/>
    </xf>
    <xf numFmtId="172" fontId="51" fillId="0" borderId="10" xfId="0" applyNumberFormat="1" applyFont="1" applyFill="1" applyBorder="1" applyAlignment="1">
      <alignment horizontal="center" vertical="center"/>
    </xf>
    <xf numFmtId="172" fontId="51" fillId="0" borderId="13" xfId="0" applyNumberFormat="1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 wrapText="1"/>
    </xf>
    <xf numFmtId="172" fontId="51" fillId="0" borderId="16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top"/>
    </xf>
    <xf numFmtId="172" fontId="51" fillId="0" borderId="17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wrapText="1"/>
    </xf>
    <xf numFmtId="0" fontId="49" fillId="0" borderId="0" xfId="0" applyFont="1" applyAlignment="1">
      <alignment/>
    </xf>
    <xf numFmtId="0" fontId="59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51" fillId="0" borderId="15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left"/>
    </xf>
    <xf numFmtId="0" fontId="67" fillId="0" borderId="0" xfId="0" applyFont="1" applyAlignment="1">
      <alignment horizontal="center" wrapText="1"/>
    </xf>
    <xf numFmtId="0" fontId="67" fillId="0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3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view="pageBreakPreview" zoomScaleSheetLayoutView="100" zoomScalePageLayoutView="0" workbookViewId="0" topLeftCell="A31">
      <selection activeCell="D34" sqref="D34"/>
    </sheetView>
  </sheetViews>
  <sheetFormatPr defaultColWidth="9.140625" defaultRowHeight="15"/>
  <cols>
    <col min="1" max="1" width="4.28125" style="23" customWidth="1"/>
    <col min="2" max="2" width="17.00390625" style="23" customWidth="1"/>
    <col min="3" max="3" width="73.8515625" style="23" customWidth="1"/>
    <col min="4" max="4" width="31.28125" style="23" customWidth="1"/>
    <col min="5" max="16384" width="9.140625" style="23" customWidth="1"/>
  </cols>
  <sheetData>
    <row r="2" spans="1:4" s="22" customFormat="1" ht="18.75">
      <c r="A2" s="93" t="s">
        <v>108</v>
      </c>
      <c r="B2" s="93"/>
      <c r="C2" s="93"/>
      <c r="D2" s="93"/>
    </row>
    <row r="3" spans="1:4" s="22" customFormat="1" ht="18.75">
      <c r="A3" s="93" t="s">
        <v>45</v>
      </c>
      <c r="B3" s="93"/>
      <c r="C3" s="93"/>
      <c r="D3" s="93"/>
    </row>
    <row r="4" spans="1:4" s="22" customFormat="1" ht="18.75">
      <c r="A4" s="94" t="s">
        <v>168</v>
      </c>
      <c r="B4" s="93"/>
      <c r="C4" s="93"/>
      <c r="D4" s="93"/>
    </row>
    <row r="5" spans="1:4" ht="15.75" thickBot="1">
      <c r="A5" s="95"/>
      <c r="B5" s="95"/>
      <c r="C5" s="95"/>
      <c r="D5" s="95"/>
    </row>
    <row r="6" spans="1:4" ht="60.75" thickBot="1">
      <c r="A6" s="30" t="s">
        <v>0</v>
      </c>
      <c r="B6" s="31" t="s">
        <v>12</v>
      </c>
      <c r="C6" s="31" t="s">
        <v>13</v>
      </c>
      <c r="D6" s="32" t="s">
        <v>14</v>
      </c>
    </row>
    <row r="7" spans="1:4" ht="90">
      <c r="A7" s="27">
        <v>1</v>
      </c>
      <c r="B7" s="28" t="s">
        <v>73</v>
      </c>
      <c r="C7" s="29" t="s">
        <v>131</v>
      </c>
      <c r="D7" s="45"/>
    </row>
    <row r="8" spans="1:4" ht="60">
      <c r="A8" s="17">
        <v>2</v>
      </c>
      <c r="B8" s="18" t="s">
        <v>15</v>
      </c>
      <c r="C8" s="19" t="s">
        <v>116</v>
      </c>
      <c r="D8" s="45"/>
    </row>
    <row r="9" spans="1:4" ht="45">
      <c r="A9" s="17">
        <v>3</v>
      </c>
      <c r="B9" s="18" t="s">
        <v>16</v>
      </c>
      <c r="C9" s="40" t="s">
        <v>132</v>
      </c>
      <c r="D9" s="46" t="s">
        <v>94</v>
      </c>
    </row>
    <row r="10" spans="1:4" ht="45">
      <c r="A10" s="17">
        <v>4</v>
      </c>
      <c r="B10" s="18" t="s">
        <v>17</v>
      </c>
      <c r="C10" s="19" t="s">
        <v>133</v>
      </c>
      <c r="D10" s="45" t="s">
        <v>154</v>
      </c>
    </row>
    <row r="11" spans="1:4" ht="75.75" customHeight="1">
      <c r="A11" s="17">
        <v>5</v>
      </c>
      <c r="B11" s="18" t="s">
        <v>74</v>
      </c>
      <c r="C11" s="19" t="s">
        <v>134</v>
      </c>
      <c r="D11" s="46" t="s">
        <v>155</v>
      </c>
    </row>
    <row r="12" spans="1:4" ht="60">
      <c r="A12" s="17">
        <v>6</v>
      </c>
      <c r="B12" s="18" t="s">
        <v>75</v>
      </c>
      <c r="C12" s="19" t="s">
        <v>135</v>
      </c>
      <c r="D12" s="46" t="s">
        <v>94</v>
      </c>
    </row>
    <row r="13" spans="1:4" ht="45">
      <c r="A13" s="17">
        <v>7</v>
      </c>
      <c r="B13" s="18" t="s">
        <v>18</v>
      </c>
      <c r="C13" s="19" t="s">
        <v>76</v>
      </c>
      <c r="D13" s="46" t="s">
        <v>94</v>
      </c>
    </row>
    <row r="14" spans="1:4" ht="60">
      <c r="A14" s="17">
        <v>8</v>
      </c>
      <c r="B14" s="18" t="s">
        <v>19</v>
      </c>
      <c r="C14" s="19" t="s">
        <v>77</v>
      </c>
      <c r="D14" s="46" t="s">
        <v>94</v>
      </c>
    </row>
    <row r="15" spans="1:4" ht="60">
      <c r="A15" s="17">
        <v>9</v>
      </c>
      <c r="B15" s="18" t="s">
        <v>20</v>
      </c>
      <c r="C15" s="19" t="s">
        <v>21</v>
      </c>
      <c r="D15" s="46" t="s">
        <v>94</v>
      </c>
    </row>
    <row r="16" spans="1:4" ht="60">
      <c r="A16" s="17">
        <v>10</v>
      </c>
      <c r="B16" s="18" t="s">
        <v>22</v>
      </c>
      <c r="C16" s="19" t="s">
        <v>136</v>
      </c>
      <c r="D16" s="46" t="s">
        <v>94</v>
      </c>
    </row>
    <row r="17" spans="1:4" ht="30">
      <c r="A17" s="17">
        <v>11</v>
      </c>
      <c r="B17" s="18" t="s">
        <v>23</v>
      </c>
      <c r="C17" s="19" t="s">
        <v>137</v>
      </c>
      <c r="D17" s="46" t="s">
        <v>94</v>
      </c>
    </row>
    <row r="18" spans="1:4" ht="60">
      <c r="A18" s="17">
        <v>12</v>
      </c>
      <c r="B18" s="18" t="s">
        <v>24</v>
      </c>
      <c r="C18" s="19" t="s">
        <v>25</v>
      </c>
      <c r="D18" s="46" t="s">
        <v>94</v>
      </c>
    </row>
    <row r="19" spans="1:4" ht="90">
      <c r="A19" s="17">
        <v>13</v>
      </c>
      <c r="B19" s="18" t="s">
        <v>26</v>
      </c>
      <c r="C19" s="19" t="s">
        <v>27</v>
      </c>
      <c r="D19" s="46" t="s">
        <v>94</v>
      </c>
    </row>
    <row r="20" spans="1:4" ht="30">
      <c r="A20" s="17">
        <v>14</v>
      </c>
      <c r="B20" s="18" t="s">
        <v>28</v>
      </c>
      <c r="C20" s="19" t="s">
        <v>78</v>
      </c>
      <c r="D20" s="46" t="s">
        <v>94</v>
      </c>
    </row>
    <row r="21" spans="1:4" ht="75">
      <c r="A21" s="17">
        <v>15</v>
      </c>
      <c r="B21" s="18" t="s">
        <v>29</v>
      </c>
      <c r="C21" s="19" t="s">
        <v>117</v>
      </c>
      <c r="D21" s="46" t="s">
        <v>95</v>
      </c>
    </row>
    <row r="22" spans="1:4" ht="60">
      <c r="A22" s="17">
        <v>16</v>
      </c>
      <c r="B22" s="18" t="s">
        <v>31</v>
      </c>
      <c r="C22" s="19" t="s">
        <v>33</v>
      </c>
      <c r="D22" s="46" t="s">
        <v>94</v>
      </c>
    </row>
    <row r="23" spans="1:4" ht="60">
      <c r="A23" s="17">
        <v>17</v>
      </c>
      <c r="B23" s="18" t="s">
        <v>32</v>
      </c>
      <c r="C23" s="19" t="s">
        <v>118</v>
      </c>
      <c r="D23" s="46" t="s">
        <v>95</v>
      </c>
    </row>
    <row r="24" spans="1:4" ht="105">
      <c r="A24" s="17">
        <v>18</v>
      </c>
      <c r="B24" s="18" t="s">
        <v>34</v>
      </c>
      <c r="C24" s="19" t="s">
        <v>119</v>
      </c>
      <c r="D24" s="46" t="s">
        <v>95</v>
      </c>
    </row>
    <row r="25" spans="1:4" ht="30">
      <c r="A25" s="17">
        <v>19</v>
      </c>
      <c r="B25" s="18" t="s">
        <v>35</v>
      </c>
      <c r="C25" s="19" t="s">
        <v>138</v>
      </c>
      <c r="D25" s="46" t="s">
        <v>95</v>
      </c>
    </row>
    <row r="26" spans="1:4" ht="75">
      <c r="A26" s="17">
        <v>20</v>
      </c>
      <c r="B26" s="18" t="s">
        <v>36</v>
      </c>
      <c r="C26" s="19" t="s">
        <v>139</v>
      </c>
      <c r="D26" s="46" t="s">
        <v>94</v>
      </c>
    </row>
    <row r="27" spans="1:4" ht="60">
      <c r="A27" s="17">
        <v>21</v>
      </c>
      <c r="B27" s="18" t="s">
        <v>37</v>
      </c>
      <c r="C27" s="19" t="s">
        <v>140</v>
      </c>
      <c r="D27" s="46" t="s">
        <v>94</v>
      </c>
    </row>
    <row r="28" spans="1:4" ht="105">
      <c r="A28" s="17">
        <v>22</v>
      </c>
      <c r="B28" s="18" t="s">
        <v>38</v>
      </c>
      <c r="C28" s="19" t="s">
        <v>141</v>
      </c>
      <c r="D28" s="46" t="s">
        <v>94</v>
      </c>
    </row>
    <row r="29" spans="1:4" ht="75">
      <c r="A29" s="17">
        <v>23</v>
      </c>
      <c r="B29" s="18" t="s">
        <v>39</v>
      </c>
      <c r="C29" s="19" t="s">
        <v>142</v>
      </c>
      <c r="D29" s="46" t="s">
        <v>94</v>
      </c>
    </row>
    <row r="30" spans="1:4" ht="60">
      <c r="A30" s="17">
        <v>24</v>
      </c>
      <c r="B30" s="18" t="s">
        <v>40</v>
      </c>
      <c r="C30" s="19" t="s">
        <v>120</v>
      </c>
      <c r="D30" s="46" t="s">
        <v>94</v>
      </c>
    </row>
    <row r="31" spans="1:4" ht="60">
      <c r="A31" s="17">
        <v>25</v>
      </c>
      <c r="B31" s="18" t="s">
        <v>41</v>
      </c>
      <c r="C31" s="19" t="s">
        <v>43</v>
      </c>
      <c r="D31" s="47" t="s">
        <v>109</v>
      </c>
    </row>
    <row r="32" spans="1:4" ht="60.75" thickBot="1">
      <c r="A32" s="26">
        <v>26</v>
      </c>
      <c r="B32" s="20" t="s">
        <v>42</v>
      </c>
      <c r="C32" s="21" t="s">
        <v>44</v>
      </c>
      <c r="D32" s="48" t="s">
        <v>110</v>
      </c>
    </row>
    <row r="36" spans="1:4" ht="22.5" customHeight="1">
      <c r="A36" s="96" t="s">
        <v>128</v>
      </c>
      <c r="B36" s="96"/>
      <c r="C36" s="96"/>
      <c r="D36" s="66" t="s">
        <v>169</v>
      </c>
    </row>
    <row r="38" spans="1:4" s="24" customFormat="1" ht="15.75">
      <c r="A38" s="23"/>
      <c r="B38" s="23"/>
      <c r="C38" s="23"/>
      <c r="D38" s="23"/>
    </row>
  </sheetData>
  <sheetProtection/>
  <mergeCells count="5">
    <mergeCell ref="A2:D2"/>
    <mergeCell ref="A4:D4"/>
    <mergeCell ref="A3:D3"/>
    <mergeCell ref="A5:D5"/>
    <mergeCell ref="A36:C36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4"/>
  <sheetViews>
    <sheetView tabSelected="1" zoomScale="85" zoomScaleNormal="85" zoomScalePageLayoutView="0" workbookViewId="0" topLeftCell="B1">
      <selection activeCell="K24" sqref="K24"/>
    </sheetView>
  </sheetViews>
  <sheetFormatPr defaultColWidth="9.140625" defaultRowHeight="15"/>
  <cols>
    <col min="2" max="2" width="10.8515625" style="0" customWidth="1"/>
    <col min="3" max="3" width="57.8515625" style="0" customWidth="1"/>
    <col min="4" max="4" width="16.7109375" style="0" customWidth="1"/>
    <col min="5" max="5" width="16.8515625" style="0" customWidth="1"/>
    <col min="6" max="6" width="17.140625" style="0" customWidth="1"/>
    <col min="7" max="7" width="16.8515625" style="0" customWidth="1"/>
    <col min="8" max="8" width="15.28125" style="0" customWidth="1"/>
    <col min="9" max="9" width="13.8515625" style="0" customWidth="1"/>
    <col min="10" max="10" width="14.28125" style="0" customWidth="1"/>
    <col min="11" max="11" width="14.421875" style="0" customWidth="1"/>
    <col min="13" max="13" width="10.57421875" style="0" bestFit="1" customWidth="1"/>
  </cols>
  <sheetData>
    <row r="1" ht="18.75">
      <c r="J1" s="42" t="s">
        <v>11</v>
      </c>
    </row>
    <row r="2" spans="2:10" ht="18.75">
      <c r="B2" s="41"/>
      <c r="C2" s="41"/>
      <c r="D2" s="41"/>
      <c r="E2" s="41"/>
      <c r="F2" s="41"/>
      <c r="G2" s="41"/>
      <c r="H2" s="41"/>
      <c r="I2" s="41"/>
      <c r="J2" s="41"/>
    </row>
    <row r="3" spans="2:11" ht="15" customHeight="1">
      <c r="B3" s="97" t="s">
        <v>121</v>
      </c>
      <c r="C3" s="97"/>
      <c r="D3" s="97"/>
      <c r="E3" s="97"/>
      <c r="F3" s="97"/>
      <c r="G3" s="97"/>
      <c r="H3" s="97"/>
      <c r="I3" s="97"/>
      <c r="J3" s="97"/>
      <c r="K3" s="97"/>
    </row>
    <row r="4" spans="2:11" ht="18.75">
      <c r="B4" s="98" t="s">
        <v>122</v>
      </c>
      <c r="C4" s="98"/>
      <c r="D4" s="98"/>
      <c r="E4" s="98"/>
      <c r="F4" s="98"/>
      <c r="G4" s="98"/>
      <c r="H4" s="98"/>
      <c r="I4" s="98"/>
      <c r="J4" s="98"/>
      <c r="K4" s="98"/>
    </row>
    <row r="5" spans="2:11" ht="18.75">
      <c r="B5" s="99" t="s">
        <v>152</v>
      </c>
      <c r="C5" s="99"/>
      <c r="D5" s="99"/>
      <c r="E5" s="99"/>
      <c r="F5" s="99"/>
      <c r="G5" s="99"/>
      <c r="H5" s="99"/>
      <c r="I5" s="99"/>
      <c r="J5" s="99"/>
      <c r="K5" s="99"/>
    </row>
    <row r="6" spans="2:11" ht="18.75">
      <c r="B6" s="99" t="s">
        <v>175</v>
      </c>
      <c r="C6" s="99"/>
      <c r="D6" s="99"/>
      <c r="E6" s="99"/>
      <c r="F6" s="99"/>
      <c r="G6" s="99"/>
      <c r="H6" s="99"/>
      <c r="I6" s="99"/>
      <c r="J6" s="99"/>
      <c r="K6" s="99"/>
    </row>
    <row r="7" spans="2:11" ht="18.75">
      <c r="B7" s="49"/>
      <c r="C7" s="49"/>
      <c r="D7" s="49"/>
      <c r="E7" s="49"/>
      <c r="F7" s="49"/>
      <c r="G7" s="49"/>
      <c r="H7" s="49"/>
      <c r="I7" s="49"/>
      <c r="J7" s="49"/>
      <c r="K7" s="49"/>
    </row>
    <row r="8" ht="15.75" thickBot="1"/>
    <row r="9" spans="2:11" ht="93.75" customHeight="1" thickBot="1">
      <c r="B9" s="100" t="s">
        <v>0</v>
      </c>
      <c r="C9" s="69" t="s">
        <v>97</v>
      </c>
      <c r="D9" s="101" t="s">
        <v>148</v>
      </c>
      <c r="E9" s="69" t="s">
        <v>149</v>
      </c>
      <c r="F9" s="69" t="s">
        <v>150</v>
      </c>
      <c r="G9" s="101" t="s">
        <v>1</v>
      </c>
      <c r="H9" s="69" t="s">
        <v>151</v>
      </c>
      <c r="I9" s="101" t="s">
        <v>1</v>
      </c>
      <c r="J9" s="69" t="s">
        <v>98</v>
      </c>
      <c r="K9" s="102" t="s">
        <v>1</v>
      </c>
    </row>
    <row r="10" spans="2:11" ht="45" customHeight="1" thickBot="1">
      <c r="B10" s="100"/>
      <c r="C10" s="69" t="s">
        <v>99</v>
      </c>
      <c r="D10" s="101"/>
      <c r="E10" s="69" t="s">
        <v>100</v>
      </c>
      <c r="F10" s="69" t="s">
        <v>100</v>
      </c>
      <c r="G10" s="101"/>
      <c r="H10" s="69" t="s">
        <v>101</v>
      </c>
      <c r="I10" s="101"/>
      <c r="J10" s="69" t="s">
        <v>100</v>
      </c>
      <c r="K10" s="103"/>
    </row>
    <row r="11" spans="2:11" ht="15.75" customHeight="1" thickBot="1">
      <c r="B11" s="100"/>
      <c r="C11" s="70"/>
      <c r="D11" s="101"/>
      <c r="E11" s="70"/>
      <c r="F11" s="70"/>
      <c r="G11" s="101"/>
      <c r="H11" s="69" t="s">
        <v>100</v>
      </c>
      <c r="I11" s="101"/>
      <c r="J11" s="70"/>
      <c r="K11" s="104"/>
    </row>
    <row r="12" spans="2:17" ht="15.75" thickBot="1">
      <c r="B12" s="71">
        <v>1</v>
      </c>
      <c r="C12" s="72">
        <v>2</v>
      </c>
      <c r="D12" s="73">
        <v>3</v>
      </c>
      <c r="E12" s="73">
        <v>4</v>
      </c>
      <c r="F12" s="73">
        <v>5</v>
      </c>
      <c r="G12" s="73" t="s">
        <v>2</v>
      </c>
      <c r="H12" s="73">
        <v>7</v>
      </c>
      <c r="I12" s="73" t="s">
        <v>3</v>
      </c>
      <c r="J12" s="73">
        <v>9</v>
      </c>
      <c r="K12" s="86" t="s">
        <v>127</v>
      </c>
      <c r="L12" s="50"/>
      <c r="M12" s="50"/>
      <c r="N12" s="50"/>
      <c r="O12" s="50"/>
      <c r="P12" s="50"/>
      <c r="Q12" s="50"/>
    </row>
    <row r="13" spans="2:17" ht="89.25" customHeight="1" thickBot="1">
      <c r="B13" s="90">
        <v>1</v>
      </c>
      <c r="C13" s="74" t="s">
        <v>4</v>
      </c>
      <c r="D13" s="75">
        <v>291.5</v>
      </c>
      <c r="E13" s="75">
        <v>291.5</v>
      </c>
      <c r="F13" s="75">
        <v>523.7</v>
      </c>
      <c r="G13" s="76">
        <v>101</v>
      </c>
      <c r="H13" s="75">
        <v>264.7</v>
      </c>
      <c r="I13" s="77">
        <v>90.8</v>
      </c>
      <c r="J13" s="77">
        <f>J14+J23</f>
        <v>321.609</v>
      </c>
      <c r="K13" s="87">
        <v>110.4</v>
      </c>
      <c r="L13" s="51"/>
      <c r="M13" s="50"/>
      <c r="N13" s="52"/>
      <c r="O13" s="50"/>
      <c r="P13" s="50"/>
      <c r="Q13" s="50"/>
    </row>
    <row r="14" spans="2:17" ht="30.75" thickBot="1">
      <c r="B14" s="91" t="s">
        <v>157</v>
      </c>
      <c r="C14" s="74" t="s">
        <v>5</v>
      </c>
      <c r="D14" s="75">
        <v>291.5</v>
      </c>
      <c r="E14" s="75">
        <f>E13</f>
        <v>291.5</v>
      </c>
      <c r="F14" s="75">
        <f>F13</f>
        <v>523.7</v>
      </c>
      <c r="G14" s="78">
        <v>101</v>
      </c>
      <c r="H14" s="75">
        <v>264.7</v>
      </c>
      <c r="I14" s="77">
        <v>90.8</v>
      </c>
      <c r="J14" s="77">
        <f>J15+J16+J18+0.888+103.374</f>
        <v>319.318</v>
      </c>
      <c r="K14" s="87">
        <v>109.6</v>
      </c>
      <c r="L14" s="50"/>
      <c r="M14" s="50"/>
      <c r="N14" s="50"/>
      <c r="O14" s="50"/>
      <c r="P14" s="50"/>
      <c r="Q14" s="50"/>
    </row>
    <row r="15" spans="2:17" ht="15.75" thickBot="1">
      <c r="B15" s="92" t="s">
        <v>158</v>
      </c>
      <c r="C15" s="79" t="s">
        <v>6</v>
      </c>
      <c r="D15" s="75">
        <v>66.1</v>
      </c>
      <c r="E15" s="75">
        <v>66.1</v>
      </c>
      <c r="F15" s="80">
        <v>86</v>
      </c>
      <c r="G15" s="78">
        <f>F15/E15*100</f>
        <v>130.10590015128594</v>
      </c>
      <c r="H15" s="80">
        <v>57.8</v>
      </c>
      <c r="I15" s="77">
        <v>87.5</v>
      </c>
      <c r="J15" s="77">
        <v>73.805</v>
      </c>
      <c r="K15" s="87">
        <f>J15/E15*100</f>
        <v>111.65658093797279</v>
      </c>
      <c r="L15" s="50"/>
      <c r="M15" s="50"/>
      <c r="N15" s="50"/>
      <c r="O15" s="50"/>
      <c r="P15" s="50"/>
      <c r="Q15" s="50"/>
    </row>
    <row r="16" spans="2:11" ht="15.75" thickBot="1">
      <c r="B16" s="92" t="s">
        <v>159</v>
      </c>
      <c r="C16" s="79" t="s">
        <v>7</v>
      </c>
      <c r="D16" s="75">
        <v>0</v>
      </c>
      <c r="E16" s="75">
        <v>0</v>
      </c>
      <c r="F16" s="75">
        <v>0</v>
      </c>
      <c r="G16" s="78">
        <v>0</v>
      </c>
      <c r="H16" s="77">
        <f>H17</f>
        <v>0</v>
      </c>
      <c r="I16" s="77">
        <v>0</v>
      </c>
      <c r="J16" s="77">
        <f>J17</f>
        <v>0</v>
      </c>
      <c r="K16" s="87">
        <v>0</v>
      </c>
    </row>
    <row r="17" spans="2:11" ht="96.75" customHeight="1" thickBot="1">
      <c r="B17" s="92" t="s">
        <v>160</v>
      </c>
      <c r="C17" s="81" t="s">
        <v>8</v>
      </c>
      <c r="D17" s="82">
        <v>0</v>
      </c>
      <c r="E17" s="82">
        <v>0</v>
      </c>
      <c r="F17" s="82">
        <v>0</v>
      </c>
      <c r="G17" s="78">
        <v>0</v>
      </c>
      <c r="H17" s="77">
        <v>0</v>
      </c>
      <c r="I17" s="77">
        <v>0</v>
      </c>
      <c r="J17" s="77">
        <v>0</v>
      </c>
      <c r="K17" s="87">
        <v>0</v>
      </c>
    </row>
    <row r="18" spans="2:11" ht="15.75" thickBot="1">
      <c r="B18" s="92" t="s">
        <v>161</v>
      </c>
      <c r="C18" s="83" t="s">
        <v>102</v>
      </c>
      <c r="D18" s="84">
        <v>178.8</v>
      </c>
      <c r="E18" s="84">
        <v>178.8</v>
      </c>
      <c r="F18" s="84">
        <f>F19+F20+F21</f>
        <v>377.5</v>
      </c>
      <c r="G18" s="78">
        <f>F18/E18*100</f>
        <v>211.12975391498878</v>
      </c>
      <c r="H18" s="85">
        <v>157.9</v>
      </c>
      <c r="I18" s="77">
        <v>88.3</v>
      </c>
      <c r="J18" s="77">
        <f>J19+J20+J21+J22</f>
        <v>141.25099999999998</v>
      </c>
      <c r="K18" s="87">
        <f>J18/E18*100</f>
        <v>78.99944071588365</v>
      </c>
    </row>
    <row r="19" spans="2:11" ht="15.75" thickBot="1">
      <c r="B19" s="92" t="s">
        <v>162</v>
      </c>
      <c r="C19" s="83" t="s">
        <v>103</v>
      </c>
      <c r="D19" s="82">
        <v>41.3</v>
      </c>
      <c r="E19" s="82">
        <v>41.3</v>
      </c>
      <c r="F19" s="77">
        <v>50</v>
      </c>
      <c r="G19" s="78">
        <f>F19/E19*100</f>
        <v>121.06537530266344</v>
      </c>
      <c r="H19" s="77">
        <v>25.2</v>
      </c>
      <c r="I19" s="77">
        <v>60.9</v>
      </c>
      <c r="J19" s="77">
        <v>16.1</v>
      </c>
      <c r="K19" s="87">
        <v>39.1</v>
      </c>
    </row>
    <row r="20" spans="2:11" ht="15.75" thickBot="1">
      <c r="B20" s="92" t="s">
        <v>163</v>
      </c>
      <c r="C20" s="83" t="s">
        <v>104</v>
      </c>
      <c r="D20" s="82">
        <v>0.7</v>
      </c>
      <c r="E20" s="82">
        <v>0.7</v>
      </c>
      <c r="F20" s="77">
        <v>7.5</v>
      </c>
      <c r="G20" s="78">
        <v>1071.4</v>
      </c>
      <c r="H20" s="77">
        <v>4.5</v>
      </c>
      <c r="I20" s="77">
        <v>638.6</v>
      </c>
      <c r="J20" s="77">
        <v>90.488</v>
      </c>
      <c r="K20" s="87">
        <v>12926.7</v>
      </c>
    </row>
    <row r="21" spans="2:11" ht="15.75" thickBot="1">
      <c r="B21" s="92" t="s">
        <v>164</v>
      </c>
      <c r="C21" s="83" t="s">
        <v>105</v>
      </c>
      <c r="D21" s="82">
        <v>136.9</v>
      </c>
      <c r="E21" s="82">
        <v>136.9</v>
      </c>
      <c r="F21" s="77">
        <v>320</v>
      </c>
      <c r="G21" s="78">
        <v>233.7</v>
      </c>
      <c r="H21" s="77">
        <v>128.3</v>
      </c>
      <c r="I21" s="77">
        <f>H21/E21*100</f>
        <v>93.71804236669102</v>
      </c>
      <c r="J21" s="77">
        <v>34.663</v>
      </c>
      <c r="K21" s="87">
        <f>J21/E21*100</f>
        <v>25.319941563184805</v>
      </c>
    </row>
    <row r="22" spans="2:11" ht="15.75" thickBot="1">
      <c r="B22" s="92" t="s">
        <v>165</v>
      </c>
      <c r="C22" s="83" t="s">
        <v>9</v>
      </c>
      <c r="D22" s="82">
        <v>0</v>
      </c>
      <c r="E22" s="82">
        <v>0</v>
      </c>
      <c r="F22" s="77">
        <v>0</v>
      </c>
      <c r="G22" s="82">
        <v>0</v>
      </c>
      <c r="H22" s="77">
        <v>0</v>
      </c>
      <c r="I22" s="77">
        <v>0</v>
      </c>
      <c r="J22" s="77">
        <v>0</v>
      </c>
      <c r="K22" s="87">
        <v>0</v>
      </c>
    </row>
    <row r="23" spans="2:11" ht="15.75" thickBot="1">
      <c r="B23" s="92" t="s">
        <v>166</v>
      </c>
      <c r="C23" s="83" t="s">
        <v>10</v>
      </c>
      <c r="D23" s="82">
        <f>D24</f>
        <v>-2.3</v>
      </c>
      <c r="E23" s="82">
        <v>0</v>
      </c>
      <c r="F23" s="82">
        <v>0.2</v>
      </c>
      <c r="G23" s="82">
        <v>0</v>
      </c>
      <c r="H23" s="77">
        <f>H24</f>
        <v>0</v>
      </c>
      <c r="I23" s="77">
        <v>0</v>
      </c>
      <c r="J23" s="77">
        <f>J24</f>
        <v>2.291</v>
      </c>
      <c r="K23" s="87">
        <v>0</v>
      </c>
    </row>
    <row r="24" spans="2:11" ht="15.75" thickBot="1">
      <c r="B24" s="92" t="s">
        <v>167</v>
      </c>
      <c r="C24" s="83" t="s">
        <v>9</v>
      </c>
      <c r="D24" s="82">
        <v>-2.3</v>
      </c>
      <c r="E24" s="82">
        <v>0</v>
      </c>
      <c r="F24" s="82">
        <v>0</v>
      </c>
      <c r="G24" s="82">
        <v>0</v>
      </c>
      <c r="H24" s="77">
        <v>0</v>
      </c>
      <c r="I24" s="77">
        <v>0</v>
      </c>
      <c r="J24" s="77">
        <v>2.291</v>
      </c>
      <c r="K24" s="87">
        <v>0</v>
      </c>
    </row>
    <row r="27" ht="15">
      <c r="E27" s="53"/>
    </row>
    <row r="28" spans="2:10" ht="18.75">
      <c r="B28" s="107"/>
      <c r="C28" s="107"/>
      <c r="D28" s="107"/>
      <c r="G28" s="54"/>
      <c r="H28" s="54"/>
      <c r="I28" s="54"/>
      <c r="J28" s="54"/>
    </row>
    <row r="29" spans="2:10" ht="18.75">
      <c r="B29" s="107"/>
      <c r="C29" s="107"/>
      <c r="D29" s="107"/>
      <c r="G29" s="54"/>
      <c r="H29" s="54"/>
      <c r="I29" s="55"/>
      <c r="J29" s="55"/>
    </row>
    <row r="30" spans="2:9" ht="18.75">
      <c r="B30" s="107"/>
      <c r="C30" s="107"/>
      <c r="D30" s="107"/>
      <c r="G30" s="54"/>
      <c r="H30" s="56"/>
      <c r="I30" s="55"/>
    </row>
    <row r="31" spans="2:9" ht="18.75">
      <c r="B31" s="107"/>
      <c r="C31" s="107"/>
      <c r="D31" s="107"/>
      <c r="G31" s="54"/>
      <c r="H31" s="54"/>
      <c r="I31" s="55"/>
    </row>
    <row r="32" spans="2:9" ht="18.75">
      <c r="B32" s="108" t="s">
        <v>129</v>
      </c>
      <c r="C32" s="108"/>
      <c r="D32" s="108"/>
      <c r="H32" s="109" t="s">
        <v>171</v>
      </c>
      <c r="I32" s="109"/>
    </row>
    <row r="33" spans="2:9" ht="15">
      <c r="B33" s="105"/>
      <c r="C33" s="105"/>
      <c r="D33" s="105"/>
      <c r="E33" s="1" t="s">
        <v>112</v>
      </c>
      <c r="F33" s="57" t="s">
        <v>113</v>
      </c>
      <c r="H33" s="106" t="s">
        <v>114</v>
      </c>
      <c r="I33" s="106"/>
    </row>
    <row r="34" spans="2:4" ht="15">
      <c r="B34" s="105"/>
      <c r="C34" s="105"/>
      <c r="D34" s="105"/>
    </row>
  </sheetData>
  <sheetProtection/>
  <mergeCells count="18">
    <mergeCell ref="B33:D33"/>
    <mergeCell ref="H33:I33"/>
    <mergeCell ref="B34:D34"/>
    <mergeCell ref="B28:D28"/>
    <mergeCell ref="B29:D29"/>
    <mergeCell ref="B30:D30"/>
    <mergeCell ref="B31:D31"/>
    <mergeCell ref="B32:D32"/>
    <mergeCell ref="H32:I32"/>
    <mergeCell ref="B3:K3"/>
    <mergeCell ref="B4:K4"/>
    <mergeCell ref="B5:K5"/>
    <mergeCell ref="B6:K6"/>
    <mergeCell ref="B9:B11"/>
    <mergeCell ref="D9:D11"/>
    <mergeCell ref="G9:G11"/>
    <mergeCell ref="I9:I11"/>
    <mergeCell ref="K9:K11"/>
  </mergeCells>
  <printOptions/>
  <pageMargins left="0.31496062992125984" right="0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85" zoomScaleNormal="85" zoomScaleSheetLayoutView="100" workbookViewId="0" topLeftCell="A1">
      <selection activeCell="E9" sqref="E9"/>
    </sheetView>
  </sheetViews>
  <sheetFormatPr defaultColWidth="9.140625" defaultRowHeight="15"/>
  <cols>
    <col min="1" max="1" width="70.7109375" style="2" customWidth="1"/>
    <col min="2" max="2" width="23.421875" style="2" customWidth="1"/>
    <col min="3" max="3" width="25.7109375" style="2" customWidth="1"/>
    <col min="4" max="4" width="35.28125" style="2" customWidth="1"/>
    <col min="5" max="5" width="59.8515625" style="2" customWidth="1"/>
    <col min="6" max="16384" width="9.140625" style="2" customWidth="1"/>
  </cols>
  <sheetData>
    <row r="1" spans="4:5" ht="15.75">
      <c r="D1" s="9"/>
      <c r="E1" s="10" t="s">
        <v>57</v>
      </c>
    </row>
    <row r="3" spans="1:10" ht="18.75" customHeight="1">
      <c r="A3" s="97" t="s">
        <v>106</v>
      </c>
      <c r="B3" s="97"/>
      <c r="C3" s="97"/>
      <c r="D3" s="97"/>
      <c r="E3" s="97"/>
      <c r="F3" s="44"/>
      <c r="G3" s="44"/>
      <c r="H3" s="44"/>
      <c r="I3" s="44"/>
      <c r="J3" s="44"/>
    </row>
    <row r="4" spans="1:10" s="23" customFormat="1" ht="18.75" customHeight="1">
      <c r="A4" s="98" t="s">
        <v>96</v>
      </c>
      <c r="B4" s="98"/>
      <c r="C4" s="98"/>
      <c r="D4" s="98"/>
      <c r="E4" s="98"/>
      <c r="F4" s="43"/>
      <c r="G4" s="43"/>
      <c r="H4" s="43"/>
      <c r="I4" s="43"/>
      <c r="J4" s="43"/>
    </row>
    <row r="5" spans="1:10" ht="18.75">
      <c r="A5" s="98" t="s">
        <v>153</v>
      </c>
      <c r="B5" s="98"/>
      <c r="C5" s="98"/>
      <c r="D5" s="98"/>
      <c r="E5" s="98"/>
      <c r="F5" s="43"/>
      <c r="G5" s="43"/>
      <c r="H5" s="43"/>
      <c r="I5" s="43"/>
      <c r="J5" s="43"/>
    </row>
    <row r="6" spans="1:10" s="23" customFormat="1" ht="18.75">
      <c r="A6" s="114" t="s">
        <v>173</v>
      </c>
      <c r="B6" s="114"/>
      <c r="C6" s="114"/>
      <c r="D6" s="114"/>
      <c r="E6" s="114"/>
      <c r="F6" s="43"/>
      <c r="G6" s="43"/>
      <c r="H6" s="43"/>
      <c r="I6" s="43"/>
      <c r="J6" s="43"/>
    </row>
    <row r="7" spans="1:5" s="23" customFormat="1" ht="60">
      <c r="A7" s="65" t="s">
        <v>124</v>
      </c>
      <c r="B7" s="65"/>
      <c r="C7" s="65" t="s">
        <v>80</v>
      </c>
      <c r="D7" s="65" t="s">
        <v>123</v>
      </c>
      <c r="E7" s="65" t="s">
        <v>156</v>
      </c>
    </row>
    <row r="8" spans="1:5" s="23" customFormat="1" ht="15">
      <c r="A8" s="60">
        <v>1</v>
      </c>
      <c r="B8" s="60">
        <v>2</v>
      </c>
      <c r="C8" s="60" t="s">
        <v>47</v>
      </c>
      <c r="D8" s="60">
        <v>4</v>
      </c>
      <c r="E8" s="60">
        <v>5</v>
      </c>
    </row>
    <row r="9" spans="1:5" s="23" customFormat="1" ht="30">
      <c r="A9" s="61" t="s">
        <v>48</v>
      </c>
      <c r="B9" s="62">
        <v>20.3</v>
      </c>
      <c r="C9" s="62">
        <f>D9/E9*100</f>
        <v>20.34799219301524</v>
      </c>
      <c r="D9" s="62">
        <v>2450</v>
      </c>
      <c r="E9" s="63">
        <v>12040.5</v>
      </c>
    </row>
    <row r="10" spans="1:5" s="23" customFormat="1" ht="30">
      <c r="A10" s="64" t="s">
        <v>49</v>
      </c>
      <c r="B10" s="110" t="s">
        <v>58</v>
      </c>
      <c r="C10" s="110"/>
      <c r="D10" s="59" t="s">
        <v>174</v>
      </c>
      <c r="E10" s="59" t="s">
        <v>53</v>
      </c>
    </row>
    <row r="11" spans="1:5" s="23" customFormat="1" ht="15">
      <c r="A11" s="60">
        <v>1</v>
      </c>
      <c r="B11" s="111" t="s">
        <v>50</v>
      </c>
      <c r="C11" s="111"/>
      <c r="D11" s="60">
        <v>3</v>
      </c>
      <c r="E11" s="60">
        <v>4</v>
      </c>
    </row>
    <row r="12" spans="1:5" s="23" customFormat="1" ht="90" customHeight="1">
      <c r="A12" s="61" t="s">
        <v>30</v>
      </c>
      <c r="B12" s="112">
        <f>E12-D12</f>
        <v>0</v>
      </c>
      <c r="C12" s="112"/>
      <c r="D12" s="34">
        <v>7</v>
      </c>
      <c r="E12" s="34">
        <v>7</v>
      </c>
    </row>
    <row r="13" spans="1:5" s="23" customFormat="1" ht="45">
      <c r="A13" s="64" t="s">
        <v>51</v>
      </c>
      <c r="B13" s="59" t="s">
        <v>79</v>
      </c>
      <c r="C13" s="59" t="s">
        <v>80</v>
      </c>
      <c r="D13" s="59" t="s">
        <v>54</v>
      </c>
      <c r="E13" s="59" t="s">
        <v>55</v>
      </c>
    </row>
    <row r="14" spans="1:5" s="23" customFormat="1" ht="15">
      <c r="A14" s="60">
        <v>1</v>
      </c>
      <c r="B14" s="60">
        <v>2</v>
      </c>
      <c r="C14" s="58" t="s">
        <v>47</v>
      </c>
      <c r="D14" s="60">
        <v>4</v>
      </c>
      <c r="E14" s="60">
        <v>5</v>
      </c>
    </row>
    <row r="15" spans="1:5" s="23" customFormat="1" ht="45">
      <c r="A15" s="61" t="s">
        <v>146</v>
      </c>
      <c r="B15" s="35"/>
      <c r="C15" s="88">
        <f>D15/E15%</f>
        <v>0</v>
      </c>
      <c r="D15" s="62">
        <v>0</v>
      </c>
      <c r="E15" s="62">
        <v>12440.3</v>
      </c>
    </row>
    <row r="16" spans="1:5" s="23" customFormat="1" ht="45">
      <c r="A16" s="64" t="s">
        <v>52</v>
      </c>
      <c r="B16" s="59" t="s">
        <v>79</v>
      </c>
      <c r="C16" s="59" t="s">
        <v>80</v>
      </c>
      <c r="D16" s="59" t="s">
        <v>56</v>
      </c>
      <c r="E16" s="59" t="s">
        <v>55</v>
      </c>
    </row>
    <row r="17" spans="1:5" s="23" customFormat="1" ht="15">
      <c r="A17" s="60">
        <v>1</v>
      </c>
      <c r="B17" s="60">
        <v>2</v>
      </c>
      <c r="C17" s="58" t="s">
        <v>47</v>
      </c>
      <c r="D17" s="60">
        <v>4</v>
      </c>
      <c r="E17" s="60">
        <v>5</v>
      </c>
    </row>
    <row r="18" spans="1:5" ht="45">
      <c r="A18" s="61" t="s">
        <v>147</v>
      </c>
      <c r="B18" s="88">
        <v>0</v>
      </c>
      <c r="C18" s="88">
        <f>D18/E18*100</f>
        <v>0</v>
      </c>
      <c r="D18" s="62">
        <v>0</v>
      </c>
      <c r="E18" s="89">
        <v>12440.333</v>
      </c>
    </row>
    <row r="22" spans="1:4" ht="15">
      <c r="A22" s="67" t="s">
        <v>129</v>
      </c>
      <c r="B22" s="113" t="s">
        <v>126</v>
      </c>
      <c r="C22" s="113"/>
      <c r="D22" s="68" t="s">
        <v>171</v>
      </c>
    </row>
  </sheetData>
  <sheetProtection/>
  <mergeCells count="8">
    <mergeCell ref="B10:C10"/>
    <mergeCell ref="B11:C11"/>
    <mergeCell ref="B12:C12"/>
    <mergeCell ref="B22:C22"/>
    <mergeCell ref="A3:E3"/>
    <mergeCell ref="A5:E5"/>
    <mergeCell ref="A6:E6"/>
    <mergeCell ref="A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view="pageBreakPreview" zoomScaleSheetLayoutView="100" zoomScalePageLayoutView="0" workbookViewId="0" topLeftCell="A10">
      <selection activeCell="I16" sqref="I16:J16"/>
    </sheetView>
  </sheetViews>
  <sheetFormatPr defaultColWidth="9.140625" defaultRowHeight="15"/>
  <cols>
    <col min="1" max="2" width="34.57421875" style="2" customWidth="1"/>
    <col min="3" max="3" width="13.00390625" style="2" customWidth="1"/>
    <col min="4" max="4" width="4.421875" style="2" customWidth="1"/>
    <col min="5" max="6" width="7.57421875" style="2" customWidth="1"/>
    <col min="7" max="8" width="9.140625" style="2" customWidth="1"/>
    <col min="9" max="9" width="17.57421875" style="2" customWidth="1"/>
    <col min="10" max="11" width="10.421875" style="2" customWidth="1"/>
    <col min="12" max="13" width="7.7109375" style="2" customWidth="1"/>
    <col min="14" max="16384" width="9.140625" style="2" customWidth="1"/>
  </cols>
  <sheetData>
    <row r="1" ht="15">
      <c r="L1" s="2" t="s">
        <v>115</v>
      </c>
    </row>
    <row r="2" spans="1:14" ht="18.75">
      <c r="A2" s="116" t="s">
        <v>107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7"/>
    </row>
    <row r="3" spans="1:14" s="23" customFormat="1" ht="18.75" customHeight="1">
      <c r="A3" s="99" t="s">
        <v>172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17"/>
    </row>
    <row r="4" spans="1:14" ht="15.75" thickBot="1">
      <c r="A4" s="13"/>
      <c r="B4" s="118"/>
      <c r="C4" s="118"/>
      <c r="D4" s="118"/>
      <c r="E4" s="118"/>
      <c r="F4" s="118"/>
      <c r="G4" s="118"/>
      <c r="H4" s="13"/>
      <c r="I4" s="118"/>
      <c r="J4" s="118"/>
      <c r="K4" s="118"/>
      <c r="L4" s="118"/>
      <c r="M4" s="119"/>
      <c r="N4" s="119"/>
    </row>
    <row r="5" spans="1:14" s="23" customFormat="1" ht="72.75" customHeight="1">
      <c r="A5" s="120" t="s">
        <v>64</v>
      </c>
      <c r="B5" s="121"/>
      <c r="C5" s="33" t="s">
        <v>83</v>
      </c>
      <c r="D5" s="121" t="s">
        <v>63</v>
      </c>
      <c r="E5" s="121"/>
      <c r="F5" s="121"/>
      <c r="G5" s="121" t="s">
        <v>82</v>
      </c>
      <c r="H5" s="121"/>
      <c r="I5" s="121"/>
      <c r="J5" s="121" t="s">
        <v>144</v>
      </c>
      <c r="K5" s="121"/>
      <c r="L5" s="121"/>
      <c r="M5" s="122"/>
      <c r="N5" s="36"/>
    </row>
    <row r="6" spans="1:14" s="23" customFormat="1" ht="72.75" customHeight="1">
      <c r="A6" s="124" t="s">
        <v>81</v>
      </c>
      <c r="B6" s="125"/>
      <c r="C6" s="37" t="s">
        <v>84</v>
      </c>
      <c r="D6" s="123"/>
      <c r="E6" s="123"/>
      <c r="F6" s="123"/>
      <c r="G6" s="123"/>
      <c r="H6" s="123"/>
      <c r="I6" s="123"/>
      <c r="J6" s="126"/>
      <c r="K6" s="126"/>
      <c r="L6" s="126"/>
      <c r="M6" s="127"/>
      <c r="N6" s="38"/>
    </row>
    <row r="7" spans="1:14" s="23" customFormat="1" ht="15">
      <c r="A7" s="124" t="s">
        <v>59</v>
      </c>
      <c r="B7" s="125"/>
      <c r="C7" s="37"/>
      <c r="D7" s="123"/>
      <c r="E7" s="123"/>
      <c r="F7" s="123"/>
      <c r="G7" s="123"/>
      <c r="H7" s="123"/>
      <c r="I7" s="123"/>
      <c r="J7" s="126"/>
      <c r="K7" s="126"/>
      <c r="L7" s="126"/>
      <c r="M7" s="127"/>
      <c r="N7" s="38"/>
    </row>
    <row r="8" spans="1:14" s="23" customFormat="1" ht="15">
      <c r="A8" s="124" t="s">
        <v>60</v>
      </c>
      <c r="B8" s="125"/>
      <c r="C8" s="25" t="s">
        <v>84</v>
      </c>
      <c r="D8" s="123"/>
      <c r="E8" s="123"/>
      <c r="F8" s="123"/>
      <c r="G8" s="123"/>
      <c r="H8" s="123"/>
      <c r="I8" s="123"/>
      <c r="J8" s="126"/>
      <c r="K8" s="126"/>
      <c r="L8" s="126"/>
      <c r="M8" s="127"/>
      <c r="N8" s="38"/>
    </row>
    <row r="9" spans="1:14" s="23" customFormat="1" ht="15">
      <c r="A9" s="124" t="s">
        <v>61</v>
      </c>
      <c r="B9" s="125"/>
      <c r="C9" s="25" t="s">
        <v>84</v>
      </c>
      <c r="D9" s="123"/>
      <c r="E9" s="123"/>
      <c r="F9" s="123"/>
      <c r="G9" s="128"/>
      <c r="H9" s="128"/>
      <c r="I9" s="128"/>
      <c r="J9" s="129"/>
      <c r="K9" s="129"/>
      <c r="L9" s="129"/>
      <c r="M9" s="130"/>
      <c r="N9" s="38"/>
    </row>
    <row r="10" spans="1:14" s="23" customFormat="1" ht="15">
      <c r="A10" s="124" t="s">
        <v>62</v>
      </c>
      <c r="B10" s="125"/>
      <c r="C10" s="25" t="s">
        <v>84</v>
      </c>
      <c r="D10" s="123"/>
      <c r="E10" s="123"/>
      <c r="F10" s="123"/>
      <c r="G10" s="128"/>
      <c r="H10" s="128"/>
      <c r="I10" s="128"/>
      <c r="J10" s="129"/>
      <c r="K10" s="129"/>
      <c r="L10" s="129"/>
      <c r="M10" s="130"/>
      <c r="N10" s="38"/>
    </row>
    <row r="11" spans="1:14" s="23" customFormat="1" ht="114.75" customHeight="1">
      <c r="A11" s="134" t="s">
        <v>65</v>
      </c>
      <c r="B11" s="135"/>
      <c r="C11" s="110" t="s">
        <v>85</v>
      </c>
      <c r="D11" s="110"/>
      <c r="E11" s="110"/>
      <c r="F11" s="110"/>
      <c r="G11" s="110" t="s">
        <v>86</v>
      </c>
      <c r="H11" s="110"/>
      <c r="I11" s="110"/>
      <c r="J11" s="110" t="s">
        <v>88</v>
      </c>
      <c r="K11" s="110"/>
      <c r="L11" s="110" t="s">
        <v>87</v>
      </c>
      <c r="M11" s="132"/>
      <c r="N11" s="36"/>
    </row>
    <row r="12" spans="1:14" s="23" customFormat="1" ht="15">
      <c r="A12" s="133">
        <v>1</v>
      </c>
      <c r="B12" s="111"/>
      <c r="C12" s="111">
        <v>2</v>
      </c>
      <c r="D12" s="111"/>
      <c r="E12" s="111"/>
      <c r="F12" s="111"/>
      <c r="G12" s="111">
        <v>3</v>
      </c>
      <c r="H12" s="111"/>
      <c r="I12" s="111"/>
      <c r="J12" s="111">
        <v>4</v>
      </c>
      <c r="K12" s="111"/>
      <c r="L12" s="111" t="s">
        <v>89</v>
      </c>
      <c r="M12" s="131"/>
      <c r="N12" s="38"/>
    </row>
    <row r="13" spans="1:14" s="23" customFormat="1" ht="15">
      <c r="A13" s="136" t="s">
        <v>145</v>
      </c>
      <c r="B13" s="137"/>
      <c r="C13" s="126">
        <v>0</v>
      </c>
      <c r="D13" s="126"/>
      <c r="E13" s="126"/>
      <c r="F13" s="126"/>
      <c r="G13" s="126">
        <v>0</v>
      </c>
      <c r="H13" s="126"/>
      <c r="I13" s="126"/>
      <c r="J13" s="126">
        <v>0</v>
      </c>
      <c r="K13" s="126"/>
      <c r="L13" s="126">
        <f>C13-(G13+J13)</f>
        <v>0</v>
      </c>
      <c r="M13" s="127"/>
      <c r="N13" s="38"/>
    </row>
    <row r="14" spans="1:14" s="23" customFormat="1" ht="94.5" customHeight="1">
      <c r="A14" s="134" t="s">
        <v>66</v>
      </c>
      <c r="B14" s="135"/>
      <c r="C14" s="110" t="s">
        <v>79</v>
      </c>
      <c r="D14" s="110"/>
      <c r="E14" s="110" t="s">
        <v>90</v>
      </c>
      <c r="F14" s="110"/>
      <c r="G14" s="110" t="s">
        <v>55</v>
      </c>
      <c r="H14" s="110"/>
      <c r="I14" s="110" t="s">
        <v>91</v>
      </c>
      <c r="J14" s="110"/>
      <c r="K14" s="110" t="s">
        <v>92</v>
      </c>
      <c r="L14" s="110"/>
      <c r="M14" s="132"/>
      <c r="N14" s="36"/>
    </row>
    <row r="15" spans="1:14" s="23" customFormat="1" ht="15">
      <c r="A15" s="133">
        <v>1</v>
      </c>
      <c r="B15" s="111"/>
      <c r="C15" s="111">
        <v>2</v>
      </c>
      <c r="D15" s="111"/>
      <c r="E15" s="111">
        <v>3</v>
      </c>
      <c r="F15" s="111"/>
      <c r="G15" s="111">
        <v>4</v>
      </c>
      <c r="H15" s="111"/>
      <c r="I15" s="111">
        <v>5</v>
      </c>
      <c r="J15" s="111"/>
      <c r="K15" s="111" t="s">
        <v>93</v>
      </c>
      <c r="L15" s="111"/>
      <c r="M15" s="131"/>
      <c r="N15" s="38"/>
    </row>
    <row r="16" spans="1:14" s="23" customFormat="1" ht="88.5" customHeight="1" thickBot="1">
      <c r="A16" s="145" t="s">
        <v>139</v>
      </c>
      <c r="B16" s="146"/>
      <c r="C16" s="138">
        <v>0</v>
      </c>
      <c r="D16" s="138"/>
      <c r="E16" s="138"/>
      <c r="F16" s="138"/>
      <c r="G16" s="138">
        <v>12440.333</v>
      </c>
      <c r="H16" s="138"/>
      <c r="I16" s="138">
        <v>85.158</v>
      </c>
      <c r="J16" s="138"/>
      <c r="K16" s="138">
        <f>E16/(G16-I16)*100</f>
        <v>0</v>
      </c>
      <c r="L16" s="138"/>
      <c r="M16" s="140"/>
      <c r="N16" s="38"/>
    </row>
    <row r="17" s="23" customFormat="1" ht="15"/>
    <row r="18" spans="1:13" s="1" customFormat="1" ht="12.75">
      <c r="A18" s="147" t="s">
        <v>67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</row>
    <row r="19" spans="1:13" s="1" customFormat="1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1" spans="1:13" s="24" customFormat="1" ht="39" customHeight="1">
      <c r="A21" s="141" t="s">
        <v>129</v>
      </c>
      <c r="B21" s="141"/>
      <c r="C21" s="115" t="s">
        <v>125</v>
      </c>
      <c r="D21" s="115"/>
      <c r="E21" s="115"/>
      <c r="F21" s="115"/>
      <c r="G21" s="115"/>
      <c r="H21" s="115"/>
      <c r="I21" s="115"/>
      <c r="J21" s="143" t="s">
        <v>171</v>
      </c>
      <c r="K21" s="144"/>
      <c r="L21" s="144"/>
      <c r="M21" s="144"/>
    </row>
    <row r="22" spans="6:13" ht="15">
      <c r="F22" s="39"/>
      <c r="J22" s="139"/>
      <c r="K22" s="139"/>
      <c r="L22" s="139"/>
      <c r="M22" s="139"/>
    </row>
  </sheetData>
  <sheetProtection/>
  <mergeCells count="72">
    <mergeCell ref="J22:M22"/>
    <mergeCell ref="K14:M14"/>
    <mergeCell ref="K16:M16"/>
    <mergeCell ref="K15:M15"/>
    <mergeCell ref="I14:J14"/>
    <mergeCell ref="A21:B21"/>
    <mergeCell ref="A19:M19"/>
    <mergeCell ref="J21:M21"/>
    <mergeCell ref="A16:B16"/>
    <mergeCell ref="A18:M18"/>
    <mergeCell ref="A15:B15"/>
    <mergeCell ref="I16:J16"/>
    <mergeCell ref="I15:J15"/>
    <mergeCell ref="A14:B14"/>
    <mergeCell ref="C16:D16"/>
    <mergeCell ref="E16:F16"/>
    <mergeCell ref="G16:H16"/>
    <mergeCell ref="C15:D15"/>
    <mergeCell ref="E15:F15"/>
    <mergeCell ref="G15:H15"/>
    <mergeCell ref="G14:H14"/>
    <mergeCell ref="C14:D14"/>
    <mergeCell ref="E14:F14"/>
    <mergeCell ref="J13:K13"/>
    <mergeCell ref="A13:B13"/>
    <mergeCell ref="C13:F13"/>
    <mergeCell ref="G13:I13"/>
    <mergeCell ref="A12:B12"/>
    <mergeCell ref="C12:F12"/>
    <mergeCell ref="G12:I12"/>
    <mergeCell ref="G10:I10"/>
    <mergeCell ref="J10:M10"/>
    <mergeCell ref="D10:F10"/>
    <mergeCell ref="A11:B11"/>
    <mergeCell ref="C11:F11"/>
    <mergeCell ref="G11:I11"/>
    <mergeCell ref="J11:K11"/>
    <mergeCell ref="A9:B9"/>
    <mergeCell ref="G9:I9"/>
    <mergeCell ref="J9:M9"/>
    <mergeCell ref="D8:F8"/>
    <mergeCell ref="D9:F9"/>
    <mergeCell ref="L13:M13"/>
    <mergeCell ref="J12:K12"/>
    <mergeCell ref="L12:M12"/>
    <mergeCell ref="L11:M11"/>
    <mergeCell ref="A10:B10"/>
    <mergeCell ref="A7:B7"/>
    <mergeCell ref="G7:I7"/>
    <mergeCell ref="J7:M7"/>
    <mergeCell ref="D7:F7"/>
    <mergeCell ref="A8:B8"/>
    <mergeCell ref="G8:I8"/>
    <mergeCell ref="J8:M8"/>
    <mergeCell ref="A5:B5"/>
    <mergeCell ref="G5:I5"/>
    <mergeCell ref="J5:M5"/>
    <mergeCell ref="D5:F5"/>
    <mergeCell ref="D6:F6"/>
    <mergeCell ref="A6:B6"/>
    <mergeCell ref="G6:I6"/>
    <mergeCell ref="J6:M6"/>
    <mergeCell ref="C21:I21"/>
    <mergeCell ref="A2:M2"/>
    <mergeCell ref="A3:M3"/>
    <mergeCell ref="N2:N3"/>
    <mergeCell ref="B4:C4"/>
    <mergeCell ref="D4:E4"/>
    <mergeCell ref="F4:G4"/>
    <mergeCell ref="I4:J4"/>
    <mergeCell ref="K4:L4"/>
    <mergeCell ref="M4:N4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="115" zoomScaleSheetLayoutView="115" zoomScalePageLayoutView="0" workbookViewId="0" topLeftCell="A1">
      <selection activeCell="A6" sqref="A6"/>
    </sheetView>
  </sheetViews>
  <sheetFormatPr defaultColWidth="9.140625" defaultRowHeight="15"/>
  <cols>
    <col min="1" max="1" width="79.57421875" style="2" customWidth="1"/>
    <col min="2" max="4" width="14.28125" style="2" customWidth="1"/>
    <col min="5" max="16384" width="9.140625" style="2" customWidth="1"/>
  </cols>
  <sheetData>
    <row r="1" ht="15">
      <c r="D1" s="14" t="s">
        <v>72</v>
      </c>
    </row>
    <row r="2" ht="15">
      <c r="D2" s="14"/>
    </row>
    <row r="3" spans="1:4" ht="15.75">
      <c r="A3" s="148" t="s">
        <v>46</v>
      </c>
      <c r="B3" s="148"/>
      <c r="C3" s="148"/>
      <c r="D3" s="148"/>
    </row>
    <row r="4" spans="1:4" s="23" customFormat="1" ht="15.75">
      <c r="A4" s="149" t="s">
        <v>172</v>
      </c>
      <c r="B4" s="149"/>
      <c r="C4" s="149"/>
      <c r="D4" s="149"/>
    </row>
    <row r="5" spans="1:4" ht="19.5" thickBot="1">
      <c r="A5" s="150"/>
      <c r="B5" s="150"/>
      <c r="C5" s="150"/>
      <c r="D5" s="150"/>
    </row>
    <row r="6" spans="1:4" ht="60">
      <c r="A6" s="15" t="s">
        <v>68</v>
      </c>
      <c r="B6" s="4" t="s">
        <v>111</v>
      </c>
      <c r="C6" s="4" t="s">
        <v>143</v>
      </c>
      <c r="D6" s="5" t="s">
        <v>1</v>
      </c>
    </row>
    <row r="7" spans="1:4" ht="15">
      <c r="A7" s="7">
        <v>1</v>
      </c>
      <c r="B7" s="3">
        <v>2</v>
      </c>
      <c r="C7" s="3">
        <v>3</v>
      </c>
      <c r="D7" s="6" t="s">
        <v>69</v>
      </c>
    </row>
    <row r="8" spans="1:4" ht="30.75" thickBot="1">
      <c r="A8" s="8" t="s">
        <v>70</v>
      </c>
      <c r="B8" s="11">
        <v>0</v>
      </c>
      <c r="C8" s="11">
        <v>0</v>
      </c>
      <c r="D8" s="12" t="e">
        <f>C8/B8*100</f>
        <v>#DIV/0!</v>
      </c>
    </row>
    <row r="10" spans="1:4" ht="15">
      <c r="A10" s="151" t="s">
        <v>71</v>
      </c>
      <c r="B10" s="152"/>
      <c r="C10" s="152"/>
      <c r="D10" s="152"/>
    </row>
    <row r="12" spans="1:4" s="16" customFormat="1" ht="15.75">
      <c r="A12" s="155" t="s">
        <v>130</v>
      </c>
      <c r="B12" s="156"/>
      <c r="C12" s="153" t="s">
        <v>170</v>
      </c>
      <c r="D12" s="154"/>
    </row>
    <row r="13" spans="2:4" ht="15">
      <c r="B13" s="39"/>
      <c r="C13" s="139"/>
      <c r="D13" s="139"/>
    </row>
  </sheetData>
  <sheetProtection/>
  <mergeCells count="7">
    <mergeCell ref="C13:D13"/>
    <mergeCell ref="A3:D3"/>
    <mergeCell ref="A4:D4"/>
    <mergeCell ref="A5:D5"/>
    <mergeCell ref="A10:D10"/>
    <mergeCell ref="C12:D12"/>
    <mergeCell ref="A12:B1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W-7</dc:creator>
  <cp:keywords/>
  <dc:description/>
  <cp:lastModifiedBy>123</cp:lastModifiedBy>
  <cp:lastPrinted>2022-04-22T13:14:19Z</cp:lastPrinted>
  <dcterms:created xsi:type="dcterms:W3CDTF">2020-03-05T11:00:19Z</dcterms:created>
  <dcterms:modified xsi:type="dcterms:W3CDTF">2022-10-20T12:40:44Z</dcterms:modified>
  <cp:category/>
  <cp:version/>
  <cp:contentType/>
  <cp:contentStatus/>
</cp:coreProperties>
</file>